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szczak\Desktop\PILOTAŻ WSPÓLNOTY\OSTATECZNE\Dla Agnieszki Małysy\"/>
    </mc:Choice>
  </mc:AlternateContent>
  <xr:revisionPtr revIDLastSave="0" documentId="13_ncr:1_{8387E6EC-8A72-480C-ACC1-CA4FBA2BE1A3}" xr6:coauthVersionLast="47" xr6:coauthVersionMax="47" xr10:uidLastSave="{00000000-0000-0000-0000-000000000000}"/>
  <workbookProtection workbookAlgorithmName="SHA-512" workbookHashValue="fJerPXrjBrqW5OhAO4J5AAGQxAQMU1Ohiy0YDNtYGl8PfkcDhxDVHgonF3VSNDmREBHDYQoUMBPgIeueV6YjUA==" workbookSaltValue="9NlcZBIrhniav7DD85XtbQ==" workbookSpinCount="100000" lockStructure="1"/>
  <bookViews>
    <workbookView xWindow="75" yWindow="150" windowWidth="18240" windowHeight="21165" activeTab="1" xr2:uid="{202942BB-0E60-4A30-A1A6-9392EF26D006}"/>
  </bookViews>
  <sheets>
    <sheet name="Instrukcja" sheetId="1" r:id="rId1"/>
    <sheet name="Fundusz remontowy" sheetId="2" r:id="rId2"/>
  </sheets>
  <definedNames>
    <definedName name="_xlnm.Print_Area" localSheetId="1">'Fundusz remontowy'!$B$2:$V$34</definedName>
    <definedName name="_xlnm.Print_Titles" localSheetId="1">'Fundusz remontowy'!$15:$17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I12" i="2" s="1"/>
  <c r="E4" i="2"/>
  <c r="E6" i="2" s="1"/>
  <c r="J12" i="2" l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G13" i="2"/>
  <c r="H13" i="2"/>
  <c r="E5" i="2"/>
  <c r="G16" i="2" s="1"/>
  <c r="I13" i="2" l="1"/>
  <c r="J13" i="2" s="1"/>
  <c r="K13" i="2" s="1"/>
  <c r="L13" i="2" s="1"/>
  <c r="H16" i="2"/>
  <c r="H20" i="2" s="1"/>
  <c r="H23" i="2" s="1"/>
  <c r="F16" i="2"/>
  <c r="F17" i="2" s="1"/>
  <c r="M13" i="2" l="1"/>
  <c r="H17" i="2"/>
  <c r="H26" i="2" s="1"/>
  <c r="F20" i="2"/>
  <c r="F23" i="2" s="1"/>
  <c r="G20" i="2"/>
  <c r="G23" i="2" s="1"/>
  <c r="I16" i="2"/>
  <c r="G17" i="2"/>
  <c r="H19" i="2"/>
  <c r="H22" i="2" l="1"/>
  <c r="H27" i="2" s="1"/>
  <c r="N13" i="2"/>
  <c r="F26" i="2"/>
  <c r="F19" i="2"/>
  <c r="F22" i="2" s="1"/>
  <c r="G26" i="2"/>
  <c r="I20" i="2"/>
  <c r="I19" i="2" s="1"/>
  <c r="G19" i="2"/>
  <c r="G22" i="2" s="1"/>
  <c r="J16" i="2"/>
  <c r="I17" i="2"/>
  <c r="K16" i="2"/>
  <c r="K20" i="2" s="1"/>
  <c r="F27" i="2" l="1"/>
  <c r="O13" i="2"/>
  <c r="G27" i="2"/>
  <c r="I23" i="2"/>
  <c r="I26" i="2" s="1"/>
  <c r="J20" i="2"/>
  <c r="J19" i="2" s="1"/>
  <c r="J17" i="2"/>
  <c r="I22" i="2"/>
  <c r="K23" i="2"/>
  <c r="K17" i="2"/>
  <c r="L16" i="2"/>
  <c r="L20" i="2" s="1"/>
  <c r="P13" i="2" l="1"/>
  <c r="I27" i="2"/>
  <c r="J22" i="2"/>
  <c r="J23" i="2"/>
  <c r="J26" i="2" s="1"/>
  <c r="K26" i="2"/>
  <c r="L23" i="2"/>
  <c r="K19" i="2"/>
  <c r="K22" i="2" s="1"/>
  <c r="L17" i="2"/>
  <c r="M16" i="2"/>
  <c r="M20" i="2" s="1"/>
  <c r="Q13" i="2" l="1"/>
  <c r="J27" i="2"/>
  <c r="K27" i="2"/>
  <c r="L26" i="2"/>
  <c r="M23" i="2"/>
  <c r="L19" i="2"/>
  <c r="L22" i="2" s="1"/>
  <c r="M19" i="2"/>
  <c r="M17" i="2"/>
  <c r="N16" i="2"/>
  <c r="N20" i="2" s="1"/>
  <c r="R13" i="2" l="1"/>
  <c r="L27" i="2"/>
  <c r="M26" i="2"/>
  <c r="N23" i="2"/>
  <c r="M22" i="2"/>
  <c r="N17" i="2"/>
  <c r="O16" i="2"/>
  <c r="O20" i="2" s="1"/>
  <c r="S13" i="2" l="1"/>
  <c r="M27" i="2"/>
  <c r="N26" i="2"/>
  <c r="O23" i="2"/>
  <c r="N19" i="2"/>
  <c r="N22" i="2" s="1"/>
  <c r="O17" i="2"/>
  <c r="P16" i="2"/>
  <c r="P20" i="2" s="1"/>
  <c r="T13" i="2" l="1"/>
  <c r="N27" i="2"/>
  <c r="O26" i="2"/>
  <c r="P23" i="2"/>
  <c r="O19" i="2"/>
  <c r="O22" i="2" s="1"/>
  <c r="P17" i="2"/>
  <c r="Q16" i="2"/>
  <c r="Q20" i="2" s="1"/>
  <c r="V13" i="2" l="1"/>
  <c r="U13" i="2"/>
  <c r="O27" i="2"/>
  <c r="P26" i="2"/>
  <c r="Q23" i="2"/>
  <c r="P19" i="2"/>
  <c r="P22" i="2" s="1"/>
  <c r="Q17" i="2"/>
  <c r="P27" i="2" l="1"/>
  <c r="R16" i="2"/>
  <c r="Q26" i="2"/>
  <c r="Q19" i="2"/>
  <c r="Q22" i="2" s="1"/>
  <c r="R20" i="2" l="1"/>
  <c r="R23" i="2" s="1"/>
  <c r="Q27" i="2"/>
  <c r="R17" i="2"/>
  <c r="S16" i="2"/>
  <c r="S20" i="2" s="1"/>
  <c r="R19" i="2" l="1"/>
  <c r="R22" i="2" s="1"/>
  <c r="R26" i="2"/>
  <c r="T16" i="2"/>
  <c r="T20" i="2" s="1"/>
  <c r="S19" i="2"/>
  <c r="S17" i="2"/>
  <c r="R27" i="2" l="1"/>
  <c r="U16" i="2"/>
  <c r="U20" i="2" s="1"/>
  <c r="V16" i="2"/>
  <c r="V20" i="2" s="1"/>
  <c r="S23" i="2"/>
  <c r="S26" i="2" s="1"/>
  <c r="S22" i="2"/>
  <c r="S27" i="2" s="1"/>
  <c r="T19" i="2"/>
  <c r="T17" i="2"/>
  <c r="T23" i="2" l="1"/>
  <c r="T26" i="2" s="1"/>
  <c r="T27" i="2" s="1"/>
  <c r="T22" i="2"/>
  <c r="U17" i="2"/>
  <c r="U19" i="2"/>
  <c r="V17" i="2"/>
  <c r="V19" i="2"/>
  <c r="U23" i="2" l="1"/>
  <c r="U26" i="2" s="1"/>
  <c r="U22" i="2"/>
  <c r="U27" i="2" s="1"/>
  <c r="V22" i="2"/>
  <c r="V27" i="2" s="1"/>
  <c r="V23" i="2"/>
  <c r="V26" i="2"/>
</calcChain>
</file>

<file path=xl/sharedStrings.xml><?xml version="1.0" encoding="utf-8"?>
<sst xmlns="http://schemas.openxmlformats.org/spreadsheetml/2006/main" count="26" uniqueCount="26">
  <si>
    <t>Bieżąca data</t>
  </si>
  <si>
    <t>Ostatni rok obrachunkowy</t>
  </si>
  <si>
    <t>Ostatni zamknięty kwartał</t>
  </si>
  <si>
    <t>OKRES HISTORYCZNY</t>
  </si>
  <si>
    <t>OKRES PROGNOZOWANY</t>
  </si>
  <si>
    <t>Wnioskowany okres finansowania (w latach)</t>
  </si>
  <si>
    <t xml:space="preserve"> rok</t>
  </si>
  <si>
    <t>Rok</t>
  </si>
  <si>
    <t>Liczba miesięcy</t>
  </si>
  <si>
    <t>Łączna powierzchnia użytkowa od której naliczany jest czynsz na fundusz remontowy (w m2)</t>
  </si>
  <si>
    <t>Łączna powierzchnia użytkowa od której naliczany jest czynsz na fundusz remontowy w m2)</t>
  </si>
  <si>
    <t>Wysokość miesięcznej zaliczki na fundusz remontowy za 1 m2</t>
  </si>
  <si>
    <t>Miesięczne wpływy na rachunek funduszu remontowego (wiersz 4  *  wiersz 5)</t>
  </si>
  <si>
    <t>Miesięczne wydatki ponoszone z rachunku funduszu remontowego (wiersz 8  +  wiersz 9)</t>
  </si>
  <si>
    <t>Łączne wpływy na rachunek funduszu remontowego w danym okresie (wiersz 3  *  wiersz 2)</t>
  </si>
  <si>
    <t>Łączne wydatki ponoszone z rachunku funduszu remontowego w danym okresie (wiersz 7  *  wiersz 2)</t>
  </si>
  <si>
    <t>Łączna wysokość rat od posiadanych zobowiązań z tytułu prowadzenia inwestycji</t>
  </si>
  <si>
    <t>Nadwyżka / niedobór środków na rachunku funduszu remontowego (wiersz 6 - wiersz 10)</t>
  </si>
  <si>
    <t>(Imię i Nazwisko osoby sporządzającej zestawienie)</t>
  </si>
  <si>
    <t>(Podpis)</t>
  </si>
  <si>
    <t>(Data DD-MM-RRRR)</t>
  </si>
  <si>
    <t>(Telefon)</t>
  </si>
  <si>
    <t>Łączna wysokość rat kapitałowo-odsetkowych od posiadanych zobowiązań finansowych (pożyczki / kredyty)</t>
  </si>
  <si>
    <t>Nazwa Wspólnoty Mieszkaniowej</t>
  </si>
  <si>
    <r>
      <t xml:space="preserve">1. Należy wypełnić arkusz o nazwie "Fundusz remontowy"
2. W zakładce "Fundusz remontowy" należy wypełnić </t>
    </r>
    <r>
      <rPr>
        <b/>
        <sz val="11"/>
        <color rgb="FFFF0000"/>
        <rFont val="Calibri"/>
        <family val="2"/>
        <charset val="238"/>
        <scheme val="minor"/>
      </rPr>
      <t>TYLKO I WYŁĄCZNIE</t>
    </r>
    <r>
      <rPr>
        <sz val="11"/>
        <color theme="1"/>
        <rFont val="Calibri"/>
        <family val="2"/>
        <charset val="238"/>
        <scheme val="minor"/>
      </rPr>
      <t xml:space="preserve"> pola oznaczone kolorem białym, tj.:
- komórkę "D2",
- komórkę "E8",
- komórkę "E10",
- wiersz 21,
- wiersz 24,
- wiersz 25
3. Pozostałe "kolorowe" pola wypełnią się automatycznie.</t>
    </r>
  </si>
  <si>
    <t>Instrukcja wypełniania Załącznika numer 4  "Wpływy i wydatki na rachunku funduszu remontowego"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</si>
</sst>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_ ;[Red]\-#,##0.00\ "/>
    <numFmt numFmtId="165" formatCode="#,##0_ ;[Red]\-#,##0\ "/>
    <numFmt numFmtId="166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165" fontId="1" fillId="7" borderId="1" xfId="0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1" fillId="8" borderId="6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8" fontId="2" fillId="5" borderId="1" xfId="0" applyNumberFormat="1" applyFont="1" applyFill="1" applyBorder="1" applyAlignment="1" applyProtection="1">
      <alignment horizontal="right" vertical="center"/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8" fontId="2" fillId="10" borderId="1" xfId="0" applyNumberFormat="1" applyFont="1" applyFill="1" applyBorder="1" applyAlignment="1" applyProtection="1">
      <alignment horizontal="right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166" fontId="2" fillId="6" borderId="1" xfId="0" applyNumberFormat="1" applyFont="1" applyFill="1" applyBorder="1" applyAlignment="1" applyProtection="1">
      <alignment horizontal="right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166" fontId="2" fillId="11" borderId="1" xfId="0" applyNumberFormat="1" applyFont="1" applyFill="1" applyBorder="1" applyAlignment="1" applyProtection="1">
      <alignment horizontal="right" vertical="center"/>
      <protection hidden="1"/>
    </xf>
    <xf numFmtId="166" fontId="2" fillId="8" borderId="1" xfId="0" applyNumberFormat="1" applyFont="1" applyFill="1" applyBorder="1" applyAlignment="1" applyProtection="1">
      <alignment horizontal="right" vertical="center"/>
      <protection hidden="1"/>
    </xf>
    <xf numFmtId="0" fontId="1" fillId="3" borderId="2" xfId="0" quotePrefix="1" applyFont="1" applyFill="1" applyBorder="1" applyAlignment="1" applyProtection="1">
      <alignment horizontal="center" vertical="center"/>
      <protection hidden="1"/>
    </xf>
    <xf numFmtId="0" fontId="1" fillId="3" borderId="0" xfId="0" quotePrefix="1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66" fontId="1" fillId="3" borderId="1" xfId="0" applyNumberFormat="1" applyFont="1" applyFill="1" applyBorder="1" applyAlignment="1" applyProtection="1">
      <alignment horizontal="right" vertical="center"/>
      <protection locked="0" hidden="1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3" fillId="8" borderId="9" xfId="0" applyFont="1" applyFill="1" applyBorder="1" applyAlignment="1" applyProtection="1">
      <alignment horizontal="center" wrapText="1"/>
      <protection hidden="1"/>
    </xf>
    <xf numFmtId="0" fontId="3" fillId="8" borderId="2" xfId="0" applyFont="1" applyFill="1" applyBorder="1" applyAlignment="1" applyProtection="1">
      <alignment horizontal="center" wrapText="1"/>
      <protection hidden="1"/>
    </xf>
    <xf numFmtId="0" fontId="3" fillId="8" borderId="10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wrapText="1"/>
      <protection hidden="1"/>
    </xf>
    <xf numFmtId="0" fontId="3" fillId="8" borderId="8" xfId="0" applyFont="1" applyFill="1" applyBorder="1" applyAlignment="1" applyProtection="1">
      <alignment horizontal="center" wrapText="1"/>
      <protection hidden="1"/>
    </xf>
    <xf numFmtId="0" fontId="3" fillId="8" borderId="13" xfId="0" applyFont="1" applyFill="1" applyBorder="1" applyAlignment="1" applyProtection="1">
      <alignment horizontal="center" wrapText="1"/>
      <protection hidden="1"/>
    </xf>
    <xf numFmtId="0" fontId="0" fillId="3" borderId="9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left" vertical="center"/>
      <protection hidden="1"/>
    </xf>
    <xf numFmtId="0" fontId="0" fillId="3" borderId="10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0" fontId="0" fillId="3" borderId="11" xfId="0" applyFill="1" applyBorder="1" applyAlignment="1" applyProtection="1">
      <alignment horizontal="left" vertical="center"/>
      <protection hidden="1"/>
    </xf>
    <xf numFmtId="0" fontId="0" fillId="3" borderId="12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13" xfId="0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8" borderId="4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" fillId="8" borderId="7" xfId="0" applyFont="1" applyFill="1" applyBorder="1" applyAlignment="1" applyProtection="1">
      <alignment horizontal="center" vertical="center"/>
      <protection hidden="1"/>
    </xf>
    <xf numFmtId="0" fontId="1" fillId="8" borderId="4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 hidden="1"/>
    </xf>
    <xf numFmtId="164" fontId="2" fillId="3" borderId="3" xfId="0" applyNumberFormat="1" applyFont="1" applyFill="1" applyBorder="1" applyAlignment="1" applyProtection="1">
      <alignment horizontal="center" vertical="center"/>
      <protection locked="0" hidden="1"/>
    </xf>
    <xf numFmtId="164" fontId="2" fillId="3" borderId="4" xfId="0" applyNumberFormat="1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locked="0"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quotePrefix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locked="0" hidden="1"/>
    </xf>
    <xf numFmtId="0" fontId="2" fillId="6" borderId="3" xfId="0" applyFont="1" applyFill="1" applyBorder="1" applyAlignment="1" applyProtection="1">
      <alignment horizontal="left" vertical="center"/>
      <protection hidden="1"/>
    </xf>
    <xf numFmtId="0" fontId="2" fillId="6" borderId="7" xfId="0" applyFont="1" applyFill="1" applyBorder="1" applyAlignment="1" applyProtection="1">
      <alignment horizontal="left" vertical="center"/>
      <protection hidden="1"/>
    </xf>
    <xf numFmtId="0" fontId="2" fillId="6" borderId="4" xfId="0" applyFont="1" applyFill="1" applyBorder="1" applyAlignment="1" applyProtection="1">
      <alignment horizontal="left" vertical="center"/>
      <protection hidden="1"/>
    </xf>
    <xf numFmtId="0" fontId="1" fillId="6" borderId="3" xfId="0" applyFont="1" applyFill="1" applyBorder="1" applyAlignment="1" applyProtection="1">
      <alignment horizontal="left" vertical="center"/>
      <protection hidden="1"/>
    </xf>
    <xf numFmtId="0" fontId="1" fillId="6" borderId="7" xfId="0" applyFont="1" applyFill="1" applyBorder="1" applyAlignment="1" applyProtection="1">
      <alignment horizontal="left" vertical="center"/>
      <protection hidden="1"/>
    </xf>
    <xf numFmtId="0" fontId="1" fillId="6" borderId="4" xfId="0" applyFont="1" applyFill="1" applyBorder="1" applyAlignment="1" applyProtection="1">
      <alignment horizontal="left" vertical="center"/>
      <protection hidden="1"/>
    </xf>
    <xf numFmtId="0" fontId="2" fillId="11" borderId="3" xfId="0" applyFont="1" applyFill="1" applyBorder="1" applyAlignment="1" applyProtection="1">
      <alignment horizontal="left" vertical="center"/>
      <protection hidden="1"/>
    </xf>
    <xf numFmtId="0" fontId="2" fillId="11" borderId="7" xfId="0" applyFont="1" applyFill="1" applyBorder="1" applyAlignment="1" applyProtection="1">
      <alignment horizontal="left" vertical="center"/>
      <protection hidden="1"/>
    </xf>
    <xf numFmtId="0" fontId="2" fillId="11" borderId="4" xfId="0" applyFont="1" applyFill="1" applyBorder="1" applyAlignment="1" applyProtection="1">
      <alignment horizontal="left" vertical="center"/>
      <protection hidden="1"/>
    </xf>
    <xf numFmtId="0" fontId="2" fillId="8" borderId="3" xfId="0" applyFont="1" applyFill="1" applyBorder="1" applyAlignment="1" applyProtection="1">
      <alignment horizontal="left" vertical="center"/>
      <protection hidden="1"/>
    </xf>
    <xf numFmtId="0" fontId="2" fillId="8" borderId="7" xfId="0" applyFont="1" applyFill="1" applyBorder="1" applyAlignment="1" applyProtection="1">
      <alignment horizontal="left" vertical="center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5" borderId="3" xfId="0" applyFont="1" applyFill="1" applyBorder="1" applyAlignment="1" applyProtection="1">
      <alignment horizontal="left" vertical="center"/>
      <protection hidden="1"/>
    </xf>
    <xf numFmtId="0" fontId="2" fillId="5" borderId="7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1" fillId="5" borderId="3" xfId="0" applyFont="1" applyFill="1" applyBorder="1" applyAlignment="1" applyProtection="1">
      <alignment horizontal="left" vertical="center"/>
      <protection hidden="1"/>
    </xf>
    <xf numFmtId="0" fontId="1" fillId="5" borderId="7" xfId="0" applyFont="1" applyFill="1" applyBorder="1" applyAlignment="1" applyProtection="1">
      <alignment horizontal="left" vertical="center"/>
      <protection hidden="1"/>
    </xf>
    <xf numFmtId="0" fontId="1" fillId="5" borderId="4" xfId="0" applyFont="1" applyFill="1" applyBorder="1" applyAlignment="1" applyProtection="1">
      <alignment horizontal="left" vertical="center"/>
      <protection hidden="1"/>
    </xf>
    <xf numFmtId="0" fontId="2" fillId="10" borderId="3" xfId="0" applyFont="1" applyFill="1" applyBorder="1" applyAlignment="1" applyProtection="1">
      <alignment horizontal="left" vertical="center"/>
      <protection hidden="1"/>
    </xf>
    <xf numFmtId="0" fontId="2" fillId="10" borderId="7" xfId="0" applyFont="1" applyFill="1" applyBorder="1" applyAlignment="1" applyProtection="1">
      <alignment horizontal="left" vertical="center"/>
      <protection hidden="1"/>
    </xf>
    <xf numFmtId="0" fontId="2" fillId="10" borderId="4" xfId="0" applyFont="1" applyFill="1" applyBorder="1" applyAlignment="1" applyProtection="1">
      <alignment horizontal="left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6C20-3CDE-4354-85E6-2ECD81514861}">
  <sheetPr>
    <tabColor rgb="FFFF0000"/>
  </sheetPr>
  <dimension ref="B2:J18"/>
  <sheetViews>
    <sheetView zoomScale="120" zoomScaleNormal="120" workbookViewId="0">
      <selection activeCell="B4" sqref="B4:J18"/>
    </sheetView>
  </sheetViews>
  <sheetFormatPr defaultRowHeight="15" x14ac:dyDescent="0.25"/>
  <cols>
    <col min="1" max="1" width="6.28515625" style="1" customWidth="1"/>
    <col min="2" max="16384" width="9.140625" style="1"/>
  </cols>
  <sheetData>
    <row r="2" spans="2:10" x14ac:dyDescent="0.25">
      <c r="B2" s="28" t="s">
        <v>25</v>
      </c>
      <c r="C2" s="29"/>
      <c r="D2" s="29"/>
      <c r="E2" s="29"/>
      <c r="F2" s="29"/>
      <c r="G2" s="29"/>
      <c r="H2" s="29"/>
      <c r="I2" s="29"/>
      <c r="J2" s="30"/>
    </row>
    <row r="3" spans="2:10" x14ac:dyDescent="0.25">
      <c r="B3" s="31"/>
      <c r="C3" s="32"/>
      <c r="D3" s="32"/>
      <c r="E3" s="32"/>
      <c r="F3" s="32"/>
      <c r="G3" s="32"/>
      <c r="H3" s="32"/>
      <c r="I3" s="32"/>
      <c r="J3" s="33"/>
    </row>
    <row r="4" spans="2:10" x14ac:dyDescent="0.25">
      <c r="B4" s="34" t="s">
        <v>24</v>
      </c>
      <c r="C4" s="35"/>
      <c r="D4" s="35"/>
      <c r="E4" s="35"/>
      <c r="F4" s="35"/>
      <c r="G4" s="35"/>
      <c r="H4" s="35"/>
      <c r="I4" s="35"/>
      <c r="J4" s="36"/>
    </row>
    <row r="5" spans="2:10" x14ac:dyDescent="0.25">
      <c r="B5" s="37"/>
      <c r="C5" s="38"/>
      <c r="D5" s="38"/>
      <c r="E5" s="38"/>
      <c r="F5" s="38"/>
      <c r="G5" s="38"/>
      <c r="H5" s="38"/>
      <c r="I5" s="38"/>
      <c r="J5" s="39"/>
    </row>
    <row r="6" spans="2:10" x14ac:dyDescent="0.25">
      <c r="B6" s="37"/>
      <c r="C6" s="38"/>
      <c r="D6" s="38"/>
      <c r="E6" s="38"/>
      <c r="F6" s="38"/>
      <c r="G6" s="38"/>
      <c r="H6" s="38"/>
      <c r="I6" s="38"/>
      <c r="J6" s="39"/>
    </row>
    <row r="7" spans="2:10" x14ac:dyDescent="0.25">
      <c r="B7" s="37"/>
      <c r="C7" s="38"/>
      <c r="D7" s="38"/>
      <c r="E7" s="38"/>
      <c r="F7" s="38"/>
      <c r="G7" s="38"/>
      <c r="H7" s="38"/>
      <c r="I7" s="38"/>
      <c r="J7" s="39"/>
    </row>
    <row r="8" spans="2:10" x14ac:dyDescent="0.25">
      <c r="B8" s="37"/>
      <c r="C8" s="38"/>
      <c r="D8" s="38"/>
      <c r="E8" s="38"/>
      <c r="F8" s="38"/>
      <c r="G8" s="38"/>
      <c r="H8" s="38"/>
      <c r="I8" s="38"/>
      <c r="J8" s="39"/>
    </row>
    <row r="9" spans="2:10" x14ac:dyDescent="0.25">
      <c r="B9" s="37"/>
      <c r="C9" s="38"/>
      <c r="D9" s="38"/>
      <c r="E9" s="38"/>
      <c r="F9" s="38"/>
      <c r="G9" s="38"/>
      <c r="H9" s="38"/>
      <c r="I9" s="38"/>
      <c r="J9" s="39"/>
    </row>
    <row r="10" spans="2:10" x14ac:dyDescent="0.25">
      <c r="B10" s="37"/>
      <c r="C10" s="38"/>
      <c r="D10" s="38"/>
      <c r="E10" s="38"/>
      <c r="F10" s="38"/>
      <c r="G10" s="38"/>
      <c r="H10" s="38"/>
      <c r="I10" s="38"/>
      <c r="J10" s="39"/>
    </row>
    <row r="11" spans="2:10" x14ac:dyDescent="0.25">
      <c r="B11" s="37"/>
      <c r="C11" s="38"/>
      <c r="D11" s="38"/>
      <c r="E11" s="38"/>
      <c r="F11" s="38"/>
      <c r="G11" s="38"/>
      <c r="H11" s="38"/>
      <c r="I11" s="38"/>
      <c r="J11" s="39"/>
    </row>
    <row r="12" spans="2:10" x14ac:dyDescent="0.25">
      <c r="B12" s="37"/>
      <c r="C12" s="38"/>
      <c r="D12" s="38"/>
      <c r="E12" s="38"/>
      <c r="F12" s="38"/>
      <c r="G12" s="38"/>
      <c r="H12" s="38"/>
      <c r="I12" s="38"/>
      <c r="J12" s="39"/>
    </row>
    <row r="13" spans="2:10" x14ac:dyDescent="0.25">
      <c r="B13" s="37"/>
      <c r="C13" s="38"/>
      <c r="D13" s="38"/>
      <c r="E13" s="38"/>
      <c r="F13" s="38"/>
      <c r="G13" s="38"/>
      <c r="H13" s="38"/>
      <c r="I13" s="38"/>
      <c r="J13" s="39"/>
    </row>
    <row r="14" spans="2:10" x14ac:dyDescent="0.25">
      <c r="B14" s="37"/>
      <c r="C14" s="38"/>
      <c r="D14" s="38"/>
      <c r="E14" s="38"/>
      <c r="F14" s="38"/>
      <c r="G14" s="38"/>
      <c r="H14" s="38"/>
      <c r="I14" s="38"/>
      <c r="J14" s="39"/>
    </row>
    <row r="15" spans="2:10" x14ac:dyDescent="0.25">
      <c r="B15" s="37"/>
      <c r="C15" s="38"/>
      <c r="D15" s="38"/>
      <c r="E15" s="38"/>
      <c r="F15" s="38"/>
      <c r="G15" s="38"/>
      <c r="H15" s="38"/>
      <c r="I15" s="38"/>
      <c r="J15" s="39"/>
    </row>
    <row r="16" spans="2:10" x14ac:dyDescent="0.25">
      <c r="B16" s="37"/>
      <c r="C16" s="38"/>
      <c r="D16" s="38"/>
      <c r="E16" s="38"/>
      <c r="F16" s="38"/>
      <c r="G16" s="38"/>
      <c r="H16" s="38"/>
      <c r="I16" s="38"/>
      <c r="J16" s="39"/>
    </row>
    <row r="17" spans="2:10" x14ac:dyDescent="0.25">
      <c r="B17" s="37"/>
      <c r="C17" s="38"/>
      <c r="D17" s="38"/>
      <c r="E17" s="38"/>
      <c r="F17" s="38"/>
      <c r="G17" s="38"/>
      <c r="H17" s="38"/>
      <c r="I17" s="38"/>
      <c r="J17" s="39"/>
    </row>
    <row r="18" spans="2:10" x14ac:dyDescent="0.25">
      <c r="B18" s="40"/>
      <c r="C18" s="41"/>
      <c r="D18" s="41"/>
      <c r="E18" s="41"/>
      <c r="F18" s="41"/>
      <c r="G18" s="41"/>
      <c r="H18" s="41"/>
      <c r="I18" s="41"/>
      <c r="J18" s="42"/>
    </row>
  </sheetData>
  <sheetProtection algorithmName="SHA-512" hashValue="UwtVukGsNYm8ICosXo292mOxJFl64C9jLETGnOAsGg8nJi0PGfkxtKZV2npjrqMoPiV/hIuLIHAJVB3FlPS5Eg==" saltValue="FDjJoxl/C8nS/bfR6+LWrQ==" spinCount="100000" sheet="1" objects="1" scenarios="1"/>
  <mergeCells count="2">
    <mergeCell ref="B2:J3"/>
    <mergeCell ref="B4:J18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4916-AA18-4FD2-A7AD-CBFF8B4117EE}">
  <sheetPr>
    <tabColor rgb="FF66FF33"/>
    <pageSetUpPr fitToPage="1"/>
  </sheetPr>
  <dimension ref="B2:V136"/>
  <sheetViews>
    <sheetView tabSelected="1" zoomScale="90" zoomScaleNormal="90" workbookViewId="0">
      <selection activeCell="E6" sqref="E6:F6"/>
    </sheetView>
  </sheetViews>
  <sheetFormatPr defaultRowHeight="12" x14ac:dyDescent="0.25"/>
  <cols>
    <col min="1" max="1" width="3.5703125" style="2" customWidth="1"/>
    <col min="2" max="2" width="5.28515625" style="2" customWidth="1"/>
    <col min="3" max="3" width="42.5703125" style="2" bestFit="1" customWidth="1"/>
    <col min="4" max="4" width="39.42578125" style="2" customWidth="1"/>
    <col min="5" max="5" width="10.140625" style="2" bestFit="1" customWidth="1"/>
    <col min="6" max="22" width="15.7109375" style="2" customWidth="1"/>
    <col min="23" max="16384" width="9.140625" style="2"/>
  </cols>
  <sheetData>
    <row r="2" spans="2:22" ht="20.100000000000001" customHeight="1" x14ac:dyDescent="0.25">
      <c r="B2" s="58" t="s">
        <v>23</v>
      </c>
      <c r="C2" s="59"/>
      <c r="D2" s="54"/>
      <c r="E2" s="60"/>
      <c r="F2" s="55"/>
    </row>
    <row r="4" spans="2:22" x14ac:dyDescent="0.25">
      <c r="B4" s="61" t="s">
        <v>0</v>
      </c>
      <c r="C4" s="43"/>
      <c r="D4" s="44"/>
      <c r="E4" s="62">
        <f ca="1">TODAY()</f>
        <v>44477</v>
      </c>
      <c r="F4" s="63"/>
    </row>
    <row r="5" spans="2:22" x14ac:dyDescent="0.25">
      <c r="B5" s="43" t="s">
        <v>1</v>
      </c>
      <c r="C5" s="43"/>
      <c r="D5" s="44"/>
      <c r="E5" s="58">
        <f ca="1">+YEAR(E4)-1</f>
        <v>2020</v>
      </c>
      <c r="F5" s="59"/>
    </row>
    <row r="6" spans="2:22" x14ac:dyDescent="0.25">
      <c r="B6" s="43" t="s">
        <v>2</v>
      </c>
      <c r="C6" s="43"/>
      <c r="D6" s="44"/>
      <c r="E6" s="58" t="str">
        <f ca="1">IF(AND(MONTH(E4)&gt;0,MONTH(E4)&lt;=3),"IV kwartał",IF(AND(MONTH(E4)&gt;3,MONTH(E4)&lt;=6),"I kwartał",IF(AND(MONTH(E4)&gt;6,MONTH(E4)&lt;=9),"II kwartał","III kwartał")))</f>
        <v>III kwartał</v>
      </c>
      <c r="F6" s="59"/>
    </row>
    <row r="7" spans="2:22" x14ac:dyDescent="0.25">
      <c r="B7" s="3"/>
      <c r="C7" s="3"/>
      <c r="D7" s="3"/>
    </row>
    <row r="8" spans="2:22" x14ac:dyDescent="0.25">
      <c r="B8" s="43" t="s">
        <v>5</v>
      </c>
      <c r="C8" s="43"/>
      <c r="D8" s="44"/>
      <c r="E8" s="54"/>
      <c r="F8" s="55"/>
    </row>
    <row r="9" spans="2:22" x14ac:dyDescent="0.25">
      <c r="B9" s="3"/>
      <c r="C9" s="3"/>
      <c r="D9" s="3"/>
    </row>
    <row r="10" spans="2:22" ht="12" customHeight="1" x14ac:dyDescent="0.25">
      <c r="B10" s="45" t="s">
        <v>10</v>
      </c>
      <c r="C10" s="46"/>
      <c r="D10" s="47"/>
      <c r="E10" s="56"/>
      <c r="F10" s="57"/>
    </row>
    <row r="12" spans="2:22" s="4" customFormat="1" hidden="1" x14ac:dyDescent="0.25">
      <c r="D12" s="4">
        <f>IF(AND(E8&lt;&gt;"",E10&lt;&gt;""),1,0)</f>
        <v>0</v>
      </c>
      <c r="G12" s="5" t="s">
        <v>6</v>
      </c>
      <c r="H12" s="6">
        <v>1</v>
      </c>
      <c r="I12" s="6" t="str">
        <f>IF($D$12=0,"",IF(H12&lt;=$E$8,H12+1,""))</f>
        <v/>
      </c>
      <c r="J12" s="6" t="str">
        <f t="shared" ref="J12:V12" si="0">IF($D$12=0,"",IF(I12&lt;=$E$8,I12+1,""))</f>
        <v/>
      </c>
      <c r="K12" s="6" t="str">
        <f t="shared" si="0"/>
        <v/>
      </c>
      <c r="L12" s="6" t="str">
        <f t="shared" si="0"/>
        <v/>
      </c>
      <c r="M12" s="6" t="str">
        <f t="shared" si="0"/>
        <v/>
      </c>
      <c r="N12" s="6" t="str">
        <f t="shared" si="0"/>
        <v/>
      </c>
      <c r="O12" s="6" t="str">
        <f t="shared" si="0"/>
        <v/>
      </c>
      <c r="P12" s="6" t="str">
        <f t="shared" si="0"/>
        <v/>
      </c>
      <c r="Q12" s="6" t="str">
        <f t="shared" si="0"/>
        <v/>
      </c>
      <c r="R12" s="6" t="str">
        <f t="shared" si="0"/>
        <v/>
      </c>
      <c r="S12" s="6" t="str">
        <f t="shared" si="0"/>
        <v/>
      </c>
      <c r="T12" s="6" t="str">
        <f t="shared" si="0"/>
        <v/>
      </c>
      <c r="U12" s="6" t="str">
        <f t="shared" si="0"/>
        <v/>
      </c>
      <c r="V12" s="6" t="str">
        <f t="shared" si="0"/>
        <v/>
      </c>
    </row>
    <row r="13" spans="2:22" s="4" customFormat="1" hidden="1" x14ac:dyDescent="0.25">
      <c r="G13" s="7">
        <f ca="1">MONTH(E4)-1</f>
        <v>9</v>
      </c>
      <c r="H13" s="6">
        <f ca="1">YEAR(E4)</f>
        <v>2021</v>
      </c>
      <c r="I13" s="6" t="str">
        <f>IF(I12="","",H13+1)</f>
        <v/>
      </c>
      <c r="J13" s="6" t="str">
        <f t="shared" ref="J13:V13" si="1">IF(J12="","",I13+1)</f>
        <v/>
      </c>
      <c r="K13" s="6" t="str">
        <f t="shared" si="1"/>
        <v/>
      </c>
      <c r="L13" s="6" t="str">
        <f t="shared" si="1"/>
        <v/>
      </c>
      <c r="M13" s="6" t="str">
        <f t="shared" si="1"/>
        <v/>
      </c>
      <c r="N13" s="6" t="str">
        <f t="shared" si="1"/>
        <v/>
      </c>
      <c r="O13" s="6" t="str">
        <f t="shared" si="1"/>
        <v/>
      </c>
      <c r="P13" s="6" t="str">
        <f t="shared" si="1"/>
        <v/>
      </c>
      <c r="Q13" s="6" t="str">
        <f t="shared" si="1"/>
        <v/>
      </c>
      <c r="R13" s="6" t="str">
        <f t="shared" si="1"/>
        <v/>
      </c>
      <c r="S13" s="6" t="str">
        <f t="shared" si="1"/>
        <v/>
      </c>
      <c r="T13" s="6" t="str">
        <f t="shared" si="1"/>
        <v/>
      </c>
      <c r="U13" s="6" t="str">
        <f t="shared" si="1"/>
        <v/>
      </c>
      <c r="V13" s="6" t="str">
        <f t="shared" si="1"/>
        <v/>
      </c>
    </row>
    <row r="14" spans="2:22" hidden="1" x14ac:dyDescent="0.25"/>
    <row r="15" spans="2:22" ht="20.100000000000001" customHeight="1" x14ac:dyDescent="0.25">
      <c r="B15" s="8"/>
      <c r="C15" s="48"/>
      <c r="D15" s="49"/>
      <c r="E15" s="50"/>
      <c r="F15" s="48" t="s">
        <v>3</v>
      </c>
      <c r="G15" s="50"/>
      <c r="H15" s="48" t="s">
        <v>4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</row>
    <row r="16" spans="2:22" ht="20.100000000000001" customHeight="1" x14ac:dyDescent="0.25">
      <c r="B16" s="9">
        <v>1</v>
      </c>
      <c r="C16" s="51" t="s">
        <v>7</v>
      </c>
      <c r="D16" s="52"/>
      <c r="E16" s="53"/>
      <c r="F16" s="9" t="str">
        <f>+IF(D12=0,"",E5&amp;" rok")</f>
        <v/>
      </c>
      <c r="G16" s="9" t="str">
        <f>+IF(D12=0,"",E6&amp;" "&amp;E5+1&amp;" rok")</f>
        <v/>
      </c>
      <c r="H16" s="10" t="str">
        <f>IF(D12=0,"",IF(H13="","",H13&amp;$G$12))</f>
        <v/>
      </c>
      <c r="I16" s="10" t="str">
        <f t="shared" ref="I16:V16" si="2">IF(I13="","",I13&amp;$G$12)</f>
        <v/>
      </c>
      <c r="J16" s="10" t="str">
        <f t="shared" si="2"/>
        <v/>
      </c>
      <c r="K16" s="10" t="str">
        <f t="shared" si="2"/>
        <v/>
      </c>
      <c r="L16" s="10" t="str">
        <f t="shared" si="2"/>
        <v/>
      </c>
      <c r="M16" s="10" t="str">
        <f t="shared" si="2"/>
        <v/>
      </c>
      <c r="N16" s="10" t="str">
        <f t="shared" si="2"/>
        <v/>
      </c>
      <c r="O16" s="10" t="str">
        <f t="shared" si="2"/>
        <v/>
      </c>
      <c r="P16" s="10" t="str">
        <f t="shared" si="2"/>
        <v/>
      </c>
      <c r="Q16" s="10" t="str">
        <f t="shared" si="2"/>
        <v/>
      </c>
      <c r="R16" s="10" t="str">
        <f t="shared" si="2"/>
        <v/>
      </c>
      <c r="S16" s="10" t="str">
        <f t="shared" si="2"/>
        <v/>
      </c>
      <c r="T16" s="10" t="str">
        <f t="shared" si="2"/>
        <v/>
      </c>
      <c r="U16" s="10" t="str">
        <f t="shared" si="2"/>
        <v/>
      </c>
      <c r="V16" s="10" t="str">
        <f t="shared" si="2"/>
        <v/>
      </c>
    </row>
    <row r="17" spans="2:22" ht="20.100000000000001" customHeight="1" x14ac:dyDescent="0.25">
      <c r="B17" s="9">
        <v>2</v>
      </c>
      <c r="C17" s="51" t="s">
        <v>8</v>
      </c>
      <c r="D17" s="52"/>
      <c r="E17" s="53"/>
      <c r="F17" s="9" t="str">
        <f>IF(F16="","",12)</f>
        <v/>
      </c>
      <c r="G17" s="9" t="str">
        <f>IF(G16="","",G13)</f>
        <v/>
      </c>
      <c r="H17" s="9" t="str">
        <f t="shared" ref="H17:V17" si="3">IF(H16="","",12)</f>
        <v/>
      </c>
      <c r="I17" s="9" t="str">
        <f t="shared" si="3"/>
        <v/>
      </c>
      <c r="J17" s="9" t="str">
        <f t="shared" si="3"/>
        <v/>
      </c>
      <c r="K17" s="9" t="str">
        <f t="shared" si="3"/>
        <v/>
      </c>
      <c r="L17" s="9" t="str">
        <f t="shared" si="3"/>
        <v/>
      </c>
      <c r="M17" s="9" t="str">
        <f t="shared" si="3"/>
        <v/>
      </c>
      <c r="N17" s="9" t="str">
        <f t="shared" si="3"/>
        <v/>
      </c>
      <c r="O17" s="9" t="str">
        <f t="shared" si="3"/>
        <v/>
      </c>
      <c r="P17" s="9" t="str">
        <f t="shared" si="3"/>
        <v/>
      </c>
      <c r="Q17" s="9" t="str">
        <f t="shared" si="3"/>
        <v/>
      </c>
      <c r="R17" s="9" t="str">
        <f t="shared" si="3"/>
        <v/>
      </c>
      <c r="S17" s="9" t="str">
        <f t="shared" si="3"/>
        <v/>
      </c>
      <c r="T17" s="9" t="str">
        <f t="shared" si="3"/>
        <v/>
      </c>
      <c r="U17" s="9" t="str">
        <f t="shared" si="3"/>
        <v/>
      </c>
      <c r="V17" s="9" t="str">
        <f t="shared" si="3"/>
        <v/>
      </c>
    </row>
    <row r="18" spans="2:22" ht="20.100000000000001" customHeight="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2:22" ht="20.100000000000001" customHeight="1" x14ac:dyDescent="0.25">
      <c r="B19" s="11">
        <v>3</v>
      </c>
      <c r="C19" s="80" t="s">
        <v>12</v>
      </c>
      <c r="D19" s="81"/>
      <c r="E19" s="82"/>
      <c r="F19" s="12" t="str">
        <f>+IF(F16="","",F20*F21)</f>
        <v/>
      </c>
      <c r="G19" s="12" t="str">
        <f t="shared" ref="G19:V19" si="4">+IF(G16="","",G20*G21)</f>
        <v/>
      </c>
      <c r="H19" s="12" t="str">
        <f t="shared" si="4"/>
        <v/>
      </c>
      <c r="I19" s="12" t="str">
        <f t="shared" si="4"/>
        <v/>
      </c>
      <c r="J19" s="12" t="str">
        <f t="shared" si="4"/>
        <v/>
      </c>
      <c r="K19" s="12" t="str">
        <f t="shared" si="4"/>
        <v/>
      </c>
      <c r="L19" s="12" t="str">
        <f t="shared" si="4"/>
        <v/>
      </c>
      <c r="M19" s="12" t="str">
        <f t="shared" si="4"/>
        <v/>
      </c>
      <c r="N19" s="12" t="str">
        <f t="shared" si="4"/>
        <v/>
      </c>
      <c r="O19" s="12" t="str">
        <f t="shared" si="4"/>
        <v/>
      </c>
      <c r="P19" s="12" t="str">
        <f t="shared" si="4"/>
        <v/>
      </c>
      <c r="Q19" s="12" t="str">
        <f t="shared" si="4"/>
        <v/>
      </c>
      <c r="R19" s="12" t="str">
        <f t="shared" si="4"/>
        <v/>
      </c>
      <c r="S19" s="12" t="str">
        <f t="shared" si="4"/>
        <v/>
      </c>
      <c r="T19" s="12" t="str">
        <f t="shared" si="4"/>
        <v/>
      </c>
      <c r="U19" s="12" t="str">
        <f t="shared" si="4"/>
        <v/>
      </c>
      <c r="V19" s="12" t="str">
        <f t="shared" si="4"/>
        <v/>
      </c>
    </row>
    <row r="20" spans="2:22" ht="20.100000000000001" customHeight="1" x14ac:dyDescent="0.25">
      <c r="B20" s="6">
        <v>4</v>
      </c>
      <c r="C20" s="83" t="s">
        <v>9</v>
      </c>
      <c r="D20" s="84"/>
      <c r="E20" s="85"/>
      <c r="F20" s="13" t="str">
        <f>+IF(F16="","",$E$10)</f>
        <v/>
      </c>
      <c r="G20" s="13" t="str">
        <f t="shared" ref="G20:V20" si="5">+IF(G16="","",$E$10)</f>
        <v/>
      </c>
      <c r="H20" s="13" t="str">
        <f t="shared" si="5"/>
        <v/>
      </c>
      <c r="I20" s="13" t="str">
        <f t="shared" si="5"/>
        <v/>
      </c>
      <c r="J20" s="13" t="str">
        <f t="shared" si="5"/>
        <v/>
      </c>
      <c r="K20" s="13" t="str">
        <f t="shared" si="5"/>
        <v/>
      </c>
      <c r="L20" s="13" t="str">
        <f t="shared" si="5"/>
        <v/>
      </c>
      <c r="M20" s="13" t="str">
        <f t="shared" si="5"/>
        <v/>
      </c>
      <c r="N20" s="13" t="str">
        <f t="shared" si="5"/>
        <v/>
      </c>
      <c r="O20" s="13" t="str">
        <f t="shared" si="5"/>
        <v/>
      </c>
      <c r="P20" s="13" t="str">
        <f t="shared" si="5"/>
        <v/>
      </c>
      <c r="Q20" s="13" t="str">
        <f t="shared" si="5"/>
        <v/>
      </c>
      <c r="R20" s="13" t="str">
        <f t="shared" si="5"/>
        <v/>
      </c>
      <c r="S20" s="13" t="str">
        <f t="shared" si="5"/>
        <v/>
      </c>
      <c r="T20" s="13" t="str">
        <f t="shared" si="5"/>
        <v/>
      </c>
      <c r="U20" s="13" t="str">
        <f t="shared" si="5"/>
        <v/>
      </c>
      <c r="V20" s="13" t="str">
        <f t="shared" si="5"/>
        <v/>
      </c>
    </row>
    <row r="21" spans="2:22" ht="20.100000000000001" customHeight="1" x14ac:dyDescent="0.25">
      <c r="B21" s="6">
        <v>5</v>
      </c>
      <c r="C21" s="83" t="s">
        <v>11</v>
      </c>
      <c r="D21" s="84"/>
      <c r="E21" s="8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2:22" ht="20.100000000000001" customHeight="1" x14ac:dyDescent="0.25">
      <c r="B22" s="14">
        <v>6</v>
      </c>
      <c r="C22" s="86" t="s">
        <v>14</v>
      </c>
      <c r="D22" s="87"/>
      <c r="E22" s="88"/>
      <c r="F22" s="15" t="str">
        <f>+IF(F20="","",F19*F17)</f>
        <v/>
      </c>
      <c r="G22" s="15" t="str">
        <f t="shared" ref="G22:V22" si="6">+IF(G20="","",G19*G17)</f>
        <v/>
      </c>
      <c r="H22" s="15" t="str">
        <f t="shared" si="6"/>
        <v/>
      </c>
      <c r="I22" s="15" t="str">
        <f t="shared" si="6"/>
        <v/>
      </c>
      <c r="J22" s="15" t="str">
        <f t="shared" si="6"/>
        <v/>
      </c>
      <c r="K22" s="15" t="str">
        <f t="shared" si="6"/>
        <v/>
      </c>
      <c r="L22" s="15" t="str">
        <f t="shared" si="6"/>
        <v/>
      </c>
      <c r="M22" s="15" t="str">
        <f t="shared" si="6"/>
        <v/>
      </c>
      <c r="N22" s="15" t="str">
        <f t="shared" si="6"/>
        <v/>
      </c>
      <c r="O22" s="15" t="str">
        <f t="shared" si="6"/>
        <v/>
      </c>
      <c r="P22" s="15" t="str">
        <f t="shared" si="6"/>
        <v/>
      </c>
      <c r="Q22" s="15" t="str">
        <f t="shared" si="6"/>
        <v/>
      </c>
      <c r="R22" s="15" t="str">
        <f t="shared" si="6"/>
        <v/>
      </c>
      <c r="S22" s="15" t="str">
        <f t="shared" si="6"/>
        <v/>
      </c>
      <c r="T22" s="15" t="str">
        <f t="shared" si="6"/>
        <v/>
      </c>
      <c r="U22" s="15" t="str">
        <f t="shared" si="6"/>
        <v/>
      </c>
      <c r="V22" s="15" t="str">
        <f t="shared" si="6"/>
        <v/>
      </c>
    </row>
    <row r="23" spans="2:22" ht="20.100000000000001" customHeight="1" x14ac:dyDescent="0.25">
      <c r="B23" s="16">
        <v>7</v>
      </c>
      <c r="C23" s="68" t="s">
        <v>13</v>
      </c>
      <c r="D23" s="69"/>
      <c r="E23" s="70"/>
      <c r="F23" s="17" t="str">
        <f>IF(F20="","",F25+F24)</f>
        <v/>
      </c>
      <c r="G23" s="17" t="str">
        <f t="shared" ref="G23:V23" si="7">IF(G20="","",G25+G24)</f>
        <v/>
      </c>
      <c r="H23" s="17" t="str">
        <f t="shared" si="7"/>
        <v/>
      </c>
      <c r="I23" s="17" t="str">
        <f t="shared" si="7"/>
        <v/>
      </c>
      <c r="J23" s="17" t="str">
        <f t="shared" si="7"/>
        <v/>
      </c>
      <c r="K23" s="17" t="str">
        <f t="shared" si="7"/>
        <v/>
      </c>
      <c r="L23" s="17" t="str">
        <f t="shared" si="7"/>
        <v/>
      </c>
      <c r="M23" s="17" t="str">
        <f t="shared" si="7"/>
        <v/>
      </c>
      <c r="N23" s="17" t="str">
        <f t="shared" si="7"/>
        <v/>
      </c>
      <c r="O23" s="17" t="str">
        <f t="shared" si="7"/>
        <v/>
      </c>
      <c r="P23" s="17" t="str">
        <f t="shared" si="7"/>
        <v/>
      </c>
      <c r="Q23" s="17" t="str">
        <f t="shared" si="7"/>
        <v/>
      </c>
      <c r="R23" s="17" t="str">
        <f t="shared" si="7"/>
        <v/>
      </c>
      <c r="S23" s="17" t="str">
        <f t="shared" si="7"/>
        <v/>
      </c>
      <c r="T23" s="17" t="str">
        <f t="shared" si="7"/>
        <v/>
      </c>
      <c r="U23" s="17" t="str">
        <f t="shared" si="7"/>
        <v/>
      </c>
      <c r="V23" s="17" t="str">
        <f t="shared" si="7"/>
        <v/>
      </c>
    </row>
    <row r="24" spans="2:22" ht="20.100000000000001" customHeight="1" x14ac:dyDescent="0.25">
      <c r="B24" s="5">
        <v>8</v>
      </c>
      <c r="C24" s="71" t="s">
        <v>22</v>
      </c>
      <c r="D24" s="72"/>
      <c r="E24" s="7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20.100000000000001" customHeight="1" x14ac:dyDescent="0.25">
      <c r="B25" s="5">
        <v>9</v>
      </c>
      <c r="C25" s="71" t="s">
        <v>16</v>
      </c>
      <c r="D25" s="72"/>
      <c r="E25" s="73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2:22" ht="20.100000000000001" customHeight="1" x14ac:dyDescent="0.25">
      <c r="B26" s="18">
        <v>10</v>
      </c>
      <c r="C26" s="74" t="s">
        <v>15</v>
      </c>
      <c r="D26" s="75"/>
      <c r="E26" s="76"/>
      <c r="F26" s="19" t="str">
        <f>IF(F20="","",F23*F17)</f>
        <v/>
      </c>
      <c r="G26" s="19" t="str">
        <f t="shared" ref="G26:V26" si="8">IF(G20="","",G23*G17)</f>
        <v/>
      </c>
      <c r="H26" s="19" t="str">
        <f t="shared" si="8"/>
        <v/>
      </c>
      <c r="I26" s="19" t="str">
        <f t="shared" si="8"/>
        <v/>
      </c>
      <c r="J26" s="19" t="str">
        <f t="shared" si="8"/>
        <v/>
      </c>
      <c r="K26" s="19" t="str">
        <f t="shared" si="8"/>
        <v/>
      </c>
      <c r="L26" s="19" t="str">
        <f t="shared" si="8"/>
        <v/>
      </c>
      <c r="M26" s="19" t="str">
        <f t="shared" si="8"/>
        <v/>
      </c>
      <c r="N26" s="19" t="str">
        <f t="shared" si="8"/>
        <v/>
      </c>
      <c r="O26" s="19" t="str">
        <f t="shared" si="8"/>
        <v/>
      </c>
      <c r="P26" s="19" t="str">
        <f t="shared" si="8"/>
        <v/>
      </c>
      <c r="Q26" s="19" t="str">
        <f t="shared" si="8"/>
        <v/>
      </c>
      <c r="R26" s="19" t="str">
        <f t="shared" si="8"/>
        <v/>
      </c>
      <c r="S26" s="19" t="str">
        <f t="shared" si="8"/>
        <v/>
      </c>
      <c r="T26" s="19" t="str">
        <f t="shared" si="8"/>
        <v/>
      </c>
      <c r="U26" s="19" t="str">
        <f t="shared" si="8"/>
        <v/>
      </c>
      <c r="V26" s="19" t="str">
        <f t="shared" si="8"/>
        <v/>
      </c>
    </row>
    <row r="27" spans="2:22" ht="20.100000000000001" customHeight="1" x14ac:dyDescent="0.25">
      <c r="B27" s="8">
        <v>11</v>
      </c>
      <c r="C27" s="77" t="s">
        <v>17</v>
      </c>
      <c r="D27" s="78"/>
      <c r="E27" s="79"/>
      <c r="F27" s="20" t="str">
        <f>IF(F20="","",F22-F26)</f>
        <v/>
      </c>
      <c r="G27" s="20" t="str">
        <f t="shared" ref="G27:V27" si="9">IF(G20="","",G22-G26)</f>
        <v/>
      </c>
      <c r="H27" s="20" t="str">
        <f t="shared" si="9"/>
        <v/>
      </c>
      <c r="I27" s="20" t="str">
        <f t="shared" si="9"/>
        <v/>
      </c>
      <c r="J27" s="20" t="str">
        <f t="shared" si="9"/>
        <v/>
      </c>
      <c r="K27" s="20" t="str">
        <f t="shared" si="9"/>
        <v/>
      </c>
      <c r="L27" s="20" t="str">
        <f t="shared" si="9"/>
        <v/>
      </c>
      <c r="M27" s="20" t="str">
        <f t="shared" si="9"/>
        <v/>
      </c>
      <c r="N27" s="20" t="str">
        <f t="shared" si="9"/>
        <v/>
      </c>
      <c r="O27" s="20" t="str">
        <f t="shared" si="9"/>
        <v/>
      </c>
      <c r="P27" s="20" t="str">
        <f t="shared" si="9"/>
        <v/>
      </c>
      <c r="Q27" s="20" t="str">
        <f t="shared" si="9"/>
        <v/>
      </c>
      <c r="R27" s="20" t="str">
        <f t="shared" si="9"/>
        <v/>
      </c>
      <c r="S27" s="20" t="str">
        <f t="shared" si="9"/>
        <v/>
      </c>
      <c r="T27" s="20" t="str">
        <f t="shared" si="9"/>
        <v/>
      </c>
      <c r="U27" s="20" t="str">
        <f t="shared" si="9"/>
        <v/>
      </c>
      <c r="V27" s="20" t="str">
        <f t="shared" si="9"/>
        <v/>
      </c>
    </row>
    <row r="28" spans="2:22" ht="20.100000000000001" customHeight="1" x14ac:dyDescent="0.25">
      <c r="C28" s="3"/>
      <c r="D28" s="3"/>
      <c r="E28" s="3"/>
    </row>
    <row r="29" spans="2:22" ht="20.100000000000001" hidden="1" customHeight="1" x14ac:dyDescent="0.25">
      <c r="C29" s="3"/>
      <c r="D29" s="3"/>
      <c r="E29" s="3"/>
    </row>
    <row r="30" spans="2:22" ht="20.100000000000001" customHeight="1" x14ac:dyDescent="0.25">
      <c r="C30" s="27"/>
      <c r="E30" s="67"/>
      <c r="F30" s="67"/>
    </row>
    <row r="31" spans="2:22" ht="20.100000000000001" customHeight="1" x14ac:dyDescent="0.25">
      <c r="C31" s="21" t="s">
        <v>18</v>
      </c>
      <c r="D31" s="22"/>
      <c r="E31" s="64" t="s">
        <v>20</v>
      </c>
      <c r="F31" s="65"/>
    </row>
    <row r="32" spans="2:22" ht="20.100000000000001" customHeight="1" x14ac:dyDescent="0.25">
      <c r="C32" s="22"/>
      <c r="D32" s="22"/>
      <c r="E32" s="22"/>
      <c r="F32" s="24"/>
    </row>
    <row r="33" spans="3:6" ht="20.100000000000001" customHeight="1" x14ac:dyDescent="0.25">
      <c r="C33" s="23"/>
      <c r="D33" s="24"/>
      <c r="E33" s="67"/>
      <c r="F33" s="67"/>
    </row>
    <row r="34" spans="3:6" ht="20.100000000000001" customHeight="1" x14ac:dyDescent="0.25">
      <c r="C34" s="21" t="s">
        <v>19</v>
      </c>
      <c r="D34" s="22"/>
      <c r="E34" s="64" t="s">
        <v>21</v>
      </c>
      <c r="F34" s="65"/>
    </row>
    <row r="35" spans="3:6" ht="20.100000000000001" customHeight="1" x14ac:dyDescent="0.25">
      <c r="C35" s="3"/>
      <c r="D35" s="3"/>
      <c r="E35" s="3"/>
    </row>
    <row r="36" spans="3:6" ht="20.100000000000001" customHeight="1" x14ac:dyDescent="0.25">
      <c r="C36" s="3"/>
      <c r="D36" s="3"/>
      <c r="E36" s="3"/>
    </row>
    <row r="37" spans="3:6" ht="20.100000000000001" customHeight="1" x14ac:dyDescent="0.25">
      <c r="C37" s="3"/>
      <c r="D37" s="3"/>
      <c r="E37" s="3"/>
    </row>
    <row r="38" spans="3:6" ht="20.100000000000001" customHeight="1" x14ac:dyDescent="0.25">
      <c r="C38" s="3"/>
      <c r="D38" s="3"/>
      <c r="E38" s="3"/>
    </row>
    <row r="39" spans="3:6" ht="20.100000000000001" customHeight="1" x14ac:dyDescent="0.25">
      <c r="C39" s="3"/>
      <c r="D39" s="3"/>
      <c r="E39" s="3"/>
    </row>
    <row r="40" spans="3:6" ht="20.100000000000001" customHeight="1" x14ac:dyDescent="0.25">
      <c r="C40" s="3"/>
      <c r="D40" s="3"/>
      <c r="E40" s="3"/>
    </row>
    <row r="41" spans="3:6" ht="20.100000000000001" customHeight="1" x14ac:dyDescent="0.25">
      <c r="C41" s="3"/>
      <c r="D41" s="3"/>
      <c r="E41" s="3"/>
    </row>
    <row r="42" spans="3:6" ht="20.100000000000001" customHeight="1" x14ac:dyDescent="0.25">
      <c r="C42" s="3"/>
      <c r="D42" s="3"/>
      <c r="E42" s="3"/>
    </row>
    <row r="43" spans="3:6" ht="20.100000000000001" customHeight="1" x14ac:dyDescent="0.25">
      <c r="C43" s="3"/>
      <c r="D43" s="3"/>
      <c r="E43" s="3"/>
    </row>
    <row r="44" spans="3:6" ht="20.100000000000001" customHeight="1" x14ac:dyDescent="0.25">
      <c r="C44" s="3"/>
      <c r="D44" s="3"/>
      <c r="E44" s="3"/>
    </row>
    <row r="45" spans="3:6" ht="20.100000000000001" customHeight="1" x14ac:dyDescent="0.25">
      <c r="C45" s="3"/>
      <c r="D45" s="3"/>
      <c r="E45" s="3"/>
    </row>
    <row r="46" spans="3:6" ht="20.100000000000001" customHeight="1" x14ac:dyDescent="0.25">
      <c r="C46" s="3"/>
      <c r="D46" s="3"/>
      <c r="E46" s="3"/>
    </row>
    <row r="47" spans="3:6" ht="20.100000000000001" customHeight="1" x14ac:dyDescent="0.25"/>
    <row r="48" spans="3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</sheetData>
  <sheetProtection algorithmName="SHA-512" hashValue="qUUj6v6lTidxGvPm4CbAFo3AeWuCGCNmryS8dXTHQuPThcW6xl1BLHoTnhWfdywMsZ5JFjT0wqP8C0uXD4f/4g==" saltValue="AYNfizM+7H1J10kHdsH7vQ==" spinCount="100000" sheet="1" objects="1" scenarios="1"/>
  <mergeCells count="31">
    <mergeCell ref="E34:F34"/>
    <mergeCell ref="F15:G15"/>
    <mergeCell ref="H15:V15"/>
    <mergeCell ref="B18:V18"/>
    <mergeCell ref="E30:F30"/>
    <mergeCell ref="C23:E23"/>
    <mergeCell ref="C24:E24"/>
    <mergeCell ref="C25:E25"/>
    <mergeCell ref="E31:F31"/>
    <mergeCell ref="E33:F33"/>
    <mergeCell ref="C26:E26"/>
    <mergeCell ref="C27:E27"/>
    <mergeCell ref="C19:E19"/>
    <mergeCell ref="C20:E20"/>
    <mergeCell ref="C21:E21"/>
    <mergeCell ref="C22:E22"/>
    <mergeCell ref="B2:C2"/>
    <mergeCell ref="D2:F2"/>
    <mergeCell ref="B4:D4"/>
    <mergeCell ref="B5:D5"/>
    <mergeCell ref="B6:D6"/>
    <mergeCell ref="E4:F4"/>
    <mergeCell ref="E5:F5"/>
    <mergeCell ref="E6:F6"/>
    <mergeCell ref="B8:D8"/>
    <mergeCell ref="B10:D10"/>
    <mergeCell ref="C15:E15"/>
    <mergeCell ref="C16:E16"/>
    <mergeCell ref="C17:E17"/>
    <mergeCell ref="E8:F8"/>
    <mergeCell ref="E10:F10"/>
  </mergeCells>
  <pageMargins left="0" right="0" top="0.59055118110236227" bottom="0.59055118110236227" header="0" footer="0"/>
  <pageSetup paperSize="9" scale="39" orientation="landscape" r:id="rId1"/>
  <headerFooter>
    <oddHeader>&amp;LZałącznik nr 4 do Wniosku_część finansowa. Wydatki i wpływy na rachunku funduszu remontowego</oddHeader>
    <oddFooter>&amp;R 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Instrukcja</vt:lpstr>
      <vt:lpstr>Fundusz remontowy</vt:lpstr>
      <vt:lpstr>'Fundusz remontowy'!Obszar_wydruku</vt:lpstr>
      <vt:lpstr>'Fundusz remontowy'!Tytuły_wydruku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Juszczak</dc:creator>
  <cp:lastModifiedBy>Dariusz Juszczak</cp:lastModifiedBy>
  <cp:lastPrinted>2021-08-19T09:38:23Z</cp:lastPrinted>
  <dcterms:created xsi:type="dcterms:W3CDTF">2021-07-07T07:42:16Z</dcterms:created>
  <dcterms:modified xsi:type="dcterms:W3CDTF">2021-10-08T10:28:23Z</dcterms:modified>
</cp:coreProperties>
</file>